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betta.clerico\Dropbox\GAL (1)\Trasparenza e anticorruzione\"/>
    </mc:Choice>
  </mc:AlternateContent>
  <bookViews>
    <workbookView xWindow="0" yWindow="0" windowWidth="28800" windowHeight="11835"/>
  </bookViews>
  <sheets>
    <sheet name="Foglio1" sheetId="1" r:id="rId1"/>
  </sheets>
  <definedNames>
    <definedName name="_xlnm.Print_Titles" localSheetId="0">Foglio1!$1:$1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42" i="1"/>
  <c r="I41" i="1"/>
  <c r="I14" i="1"/>
  <c r="I25" i="1"/>
  <c r="I20" i="1"/>
  <c r="I13" i="1"/>
  <c r="I6" i="1"/>
  <c r="I22" i="1"/>
  <c r="I4" i="1"/>
</calcChain>
</file>

<file path=xl/sharedStrings.xml><?xml version="1.0" encoding="utf-8"?>
<sst xmlns="http://schemas.openxmlformats.org/spreadsheetml/2006/main" count="287" uniqueCount="158">
  <si>
    <t>Anno</t>
  </si>
  <si>
    <t>CIG</t>
  </si>
  <si>
    <t>Struttura proponente</t>
  </si>
  <si>
    <t>Oggetto del bando</t>
  </si>
  <si>
    <t>Procedura di scelta del contraente</t>
  </si>
  <si>
    <t>Elenco degli operatori invitati a presentare offerte</t>
  </si>
  <si>
    <t>Aggiudficatario</t>
  </si>
  <si>
    <t>Importo aggiudicazione</t>
  </si>
  <si>
    <t>Importo liquidato</t>
  </si>
  <si>
    <t>Servizi ACA srl</t>
  </si>
  <si>
    <t>Arch. Alessandro Fenocchio</t>
  </si>
  <si>
    <t>Dott. Marco Bonavia</t>
  </si>
  <si>
    <t>Publikompass</t>
  </si>
  <si>
    <t xml:space="preserve">GAL Langhe Roero Leader </t>
  </si>
  <si>
    <t>Albaufficio srl</t>
  </si>
  <si>
    <t>FMR Impianti di Rinaldi Mauro</t>
  </si>
  <si>
    <t>Impronta di Massimo Infunti</t>
  </si>
  <si>
    <t>Acquisto attrezzatura informatica</t>
  </si>
  <si>
    <t>Informatica System srl</t>
  </si>
  <si>
    <t>Acquisto publiredazionale su Gazzetta d'Alba del 2/9/14</t>
  </si>
  <si>
    <t>Acquisto publiredazionale su Corriere di Alba Langhe e Roero del 1/9/15</t>
  </si>
  <si>
    <t>Acquisto redazionale su DOVE</t>
  </si>
  <si>
    <t>Affidamento incarico per collaudi bandi naturalistici Misura 216, 227 e 323.2b</t>
  </si>
  <si>
    <t>Incarico per ricerca indirizzi mail aziende del territorio</t>
  </si>
  <si>
    <t>Acquisto mobili per ufficio e sala riunioni</t>
  </si>
  <si>
    <t>Lavori su impianto elettrico ufficio e sala riunioni</t>
  </si>
  <si>
    <t>Tinteggiatura ufficio e sala riunioni</t>
  </si>
  <si>
    <t>Assemblamento brochure promozionali</t>
  </si>
  <si>
    <t>Stampa manifesti per incontri pubblici</t>
  </si>
  <si>
    <t>Registrazione marchio presso Ufficio Marchi e Brevetti</t>
  </si>
  <si>
    <t>Affidamento incarico per collaudi bandi Misura 311, 312.1a e 313.2b (1° e 2° edizione)</t>
  </si>
  <si>
    <t>Distribuzione manifesti presso i 68 comuni del GAL</t>
  </si>
  <si>
    <t>Fornitura locatione per WOW (Wonderful Outdoor Week)</t>
  </si>
  <si>
    <t>Commissione istruttoria bando punti informativi Misura 321.2c</t>
  </si>
  <si>
    <t>Commissione istruttoria bando recupero naturalistico Misura 323.2b</t>
  </si>
  <si>
    <t>Commissione istruttoria bandi naturalistici Misura 216 e 227</t>
  </si>
  <si>
    <t>Commissione istruttoria bandi naturalistici Misura 216 e 228</t>
  </si>
  <si>
    <t>Fabrizio Prosperi</t>
  </si>
  <si>
    <t>Renato Gabutti</t>
  </si>
  <si>
    <t>Richiesta elenco attività commerciali su territorio del GAL</t>
  </si>
  <si>
    <t>CCIAA di Cuneo</t>
  </si>
  <si>
    <t>Redazione documento di valutazione dei rischi</t>
  </si>
  <si>
    <t>Utilizzo locali per convegno del 14/04/2014</t>
  </si>
  <si>
    <t>Buffet per convegno del 14/04/2014</t>
  </si>
  <si>
    <t>Commissione istruttoria bando architettonico 323.3c</t>
  </si>
  <si>
    <t>Arch. Daniela Bosia</t>
  </si>
  <si>
    <t>Attività di Comunicazione</t>
  </si>
  <si>
    <t>Brilliant Thinking di Giuliano Rossi</t>
  </si>
  <si>
    <t>Realizzazione video con intervista</t>
  </si>
  <si>
    <t>Comedia Italia</t>
  </si>
  <si>
    <t>Fornitura chiavette USB con logo e caricamento video</t>
  </si>
  <si>
    <t>Studenti IAAD</t>
  </si>
  <si>
    <t>XD80F3809D</t>
  </si>
  <si>
    <t>X2F108DC3D</t>
  </si>
  <si>
    <t>Fenocchio Emanuele
Armellino Sara
Bonavia Marco</t>
  </si>
  <si>
    <t>X7F108DC3B</t>
  </si>
  <si>
    <t>FMR Impianti di Rinaldi Mauro
Staff srl
Vacca Pierluigi</t>
  </si>
  <si>
    <t>X24108DC37</t>
  </si>
  <si>
    <t>Publikompass spa</t>
  </si>
  <si>
    <t>XF7108DC38</t>
  </si>
  <si>
    <t>Il Corriere di Alba Bra Langhe Roero</t>
  </si>
  <si>
    <t>XCF108DC39</t>
  </si>
  <si>
    <t>VIC srl</t>
  </si>
  <si>
    <t>Flaviana Facchini relazioni pubbliche</t>
  </si>
  <si>
    <t>realizzazione di EDUCATIONAL TOUR GIORNALISTI - INTERNATIONAL PRESS TOUR Ottobre 2014 su offerta turistica rurale del GAL Langhe Roero Leader con particolare declinazione su OUTDOOR: attività di P.R. e ufficio stampa</t>
  </si>
  <si>
    <t>XD70DB4ACD</t>
  </si>
  <si>
    <t>XA7108DC3A</t>
  </si>
  <si>
    <t>RCS Mediagroup</t>
  </si>
  <si>
    <t>Acquisto redazionale su La Stampa e realizzazione di un Free-Press di promozione del territorio Langhe e Roero da inviare con il settimanale Gazzetta d’Alba</t>
  </si>
  <si>
    <t>X57108DC3C</t>
  </si>
  <si>
    <t>Expo Turist scalr</t>
  </si>
  <si>
    <t>Organizzazione incontro con GAL piemontesi del 18/10/14 (disponibilità locali e fornitura pasti)</t>
  </si>
  <si>
    <t>X07108DC3E</t>
  </si>
  <si>
    <t>Ing. Barberis Davide
Ing. Tealdi Paolo
Ing. Cabutto Alessandro</t>
  </si>
  <si>
    <t>Ing. Barberis Davide</t>
  </si>
  <si>
    <t>Collaudi bando Punti Informativi Misura 321.2c</t>
  </si>
  <si>
    <t>X4A0F38094</t>
  </si>
  <si>
    <t>Acquisto estintore e canone annuale di manutenzione</t>
  </si>
  <si>
    <t>Sames sas</t>
  </si>
  <si>
    <t>Sames sas
Albafire srl
RPS snc</t>
  </si>
  <si>
    <t>X220F38095</t>
  </si>
  <si>
    <t>Cristina Delbuono</t>
  </si>
  <si>
    <t>500,00+0,50 per ogni indirizzo oltre i 600</t>
  </si>
  <si>
    <t>XF50F38096</t>
  </si>
  <si>
    <t>Albaufficio srl
Habitat srl
Ufficio Stile srl</t>
  </si>
  <si>
    <t>XCD0F38097</t>
  </si>
  <si>
    <t>XA50F38098</t>
  </si>
  <si>
    <t>Sistemi Tre srl
Bovo srl
Alba Ufficio srl
Step snc
Informatica System srl</t>
  </si>
  <si>
    <t>3746,50 + installazione a consuntivo</t>
  </si>
  <si>
    <t>X7D0F38099</t>
  </si>
  <si>
    <t>X550F3809A</t>
  </si>
  <si>
    <t>Fresia Dotta Mirko</t>
  </si>
  <si>
    <t>Balla Elena Lacramioara</t>
  </si>
  <si>
    <t>Casa In di Brusco Silvio
Fresia Dotta Mirko
Interform Alba</t>
  </si>
  <si>
    <t>XCC0DB4AC7</t>
  </si>
  <si>
    <t>Enoteca Regionale Piemontese Cavour</t>
  </si>
  <si>
    <t>X7C0DBA4C9</t>
  </si>
  <si>
    <t>APRO formazione scarl</t>
  </si>
  <si>
    <t>X040DB4ACC</t>
  </si>
  <si>
    <t>X870DB4ACF</t>
  </si>
  <si>
    <t>Publystil sas
Big promotion
Step snc</t>
  </si>
  <si>
    <t>Publystil sas</t>
  </si>
  <si>
    <t>X2D0F3809B</t>
  </si>
  <si>
    <t>Nuova Legatoria Cartoliberaria Vitali</t>
  </si>
  <si>
    <t>Nuova Legatoria Cartoliberaria Vitali
Publialba sas
Litea snc</t>
  </si>
  <si>
    <t>XB00F3809E</t>
  </si>
  <si>
    <t>Filippo Maenza</t>
  </si>
  <si>
    <t>700,00 + rimborsi spese</t>
  </si>
  <si>
    <t>X050F3809C</t>
  </si>
  <si>
    <t>X880F3809F</t>
  </si>
  <si>
    <t>Palazzo Martinengo Venue</t>
  </si>
  <si>
    <t>X600F380A0</t>
  </si>
  <si>
    <t>Conitours</t>
  </si>
  <si>
    <t>Bramardi Viaggi
Conitours
Ferraz Viaggi
Ospitalità Selezionata Viaggi
VIC - Very Important Customer</t>
  </si>
  <si>
    <t>X380F380A1</t>
  </si>
  <si>
    <t>Tourist Trend sas</t>
  </si>
  <si>
    <t>JFC srl uni personale
Mamberto srl
Tourist Trend sas</t>
  </si>
  <si>
    <t>Organizzazione WOW (Wonderful Outdoor Week) - accoglienza e ospitalità buyers</t>
  </si>
  <si>
    <t>Organizzazione WOW  (Wonderful Outdoor Week) - gestione borsa operatori</t>
  </si>
  <si>
    <t>X100F380A2</t>
  </si>
  <si>
    <t>Acquisto stampante laser + toner</t>
  </si>
  <si>
    <t>Informatica System srl
Step snc
Albaufficio srl</t>
  </si>
  <si>
    <t>XE30F380A3</t>
  </si>
  <si>
    <t xml:space="preserve">affidamento incarico per adempimenti D.Lgs. 196/2006 in materia di trattamento dei dati personali </t>
  </si>
  <si>
    <t>X3E0DB4BE</t>
  </si>
  <si>
    <t>Fabrizio Stroppiana</t>
  </si>
  <si>
    <t>35,00 €/ora</t>
  </si>
  <si>
    <t>Daniela Bosia</t>
  </si>
  <si>
    <t xml:space="preserve">X160DB4ABF </t>
  </si>
  <si>
    <t>50,00 €/pratica</t>
  </si>
  <si>
    <t>X990DB4AC2</t>
  </si>
  <si>
    <t xml:space="preserve">XC10DB4AC1 </t>
  </si>
  <si>
    <t xml:space="preserve">Perizia su domande di contributo 227 </t>
  </si>
  <si>
    <t>X710DB4AC3</t>
  </si>
  <si>
    <t>X490DBAC4</t>
  </si>
  <si>
    <t>X210DB4AC5</t>
  </si>
  <si>
    <t>Supporto informatico per valutazione interventi realizzati su Bando Misura 313.2.c (CUP)</t>
  </si>
  <si>
    <t>XF40DB4AC6</t>
  </si>
  <si>
    <t>XA40DB4AC8</t>
  </si>
  <si>
    <t>X540DB4ACA</t>
  </si>
  <si>
    <t>X5F0DB4AD0</t>
  </si>
  <si>
    <t>Roberto Falconi</t>
  </si>
  <si>
    <t>Andrea Picadaci</t>
  </si>
  <si>
    <t>X2C0DB4ACB</t>
  </si>
  <si>
    <t>Acquisto redazionale su Gazzetta d'Alba del 22/04/2014</t>
  </si>
  <si>
    <t>XAF0DB4ACE</t>
  </si>
  <si>
    <t>VIC - Very Important Customer</t>
  </si>
  <si>
    <t>VIC - Very Important Customer
Italian Delights
Ospitalità Selezionata Viaggi</t>
  </si>
  <si>
    <t xml:space="preserve">Flaviana Facchini relazioni pubbliche
Cime srl
Well Come srl
</t>
  </si>
  <si>
    <t>realizzazione di EDUCATIONAL TOUR GIORNALISTI - INTERNATIONAL PRESS TOUR Maggio 2014 su offerta turistica rurale del GAL Langhe Roero Leader con particolare declinazione su OUTDOOR: attività di P.R. e ufficio stampa</t>
  </si>
  <si>
    <r>
      <t>Realizzazione di EDUCATIONAL TOUR GIORNALISTI - INTERNATIONAL PRESS TOUR Maggio 2014 su offerta turistica rurale del GAL Langhe Roero Leader con particolare declinazione su OUTDOOR: attività di segreteria e ACCOGLIENZA /OSPITALITA’ giornalisti</t>
    </r>
    <r>
      <rPr>
        <b/>
        <sz val="9"/>
        <rFont val="Arial"/>
        <family val="2"/>
      </rPr>
      <t>”</t>
    </r>
  </si>
  <si>
    <t>586 + installazione a consuntivo</t>
  </si>
  <si>
    <t>Artusio Diego</t>
  </si>
  <si>
    <t>Affidamento in economia-affidamento diretto</t>
  </si>
  <si>
    <t>Affidamento in economia - Cottimo fiduciario - richiesta di minimo 3 preventivi</t>
  </si>
  <si>
    <t>Valutazione curriculum disponibili</t>
  </si>
  <si>
    <r>
      <t>Realizzazione di EDUCATIONAL TOUR GIORNALISTI - INTERNATIONAL PRESS TOUR Ottobre 2014 su offerta turistica rurale del GAL Langhe Roero Leader con particolare declinazione su OUTDOOR: attività di segreteria e ACCOGLIENZA /OSPITALITA’ giornalisti</t>
    </r>
    <r>
      <rPr>
        <b/>
        <sz val="9"/>
        <rFont val="Arial"/>
        <family val="2"/>
      </rPr>
      <t>”</t>
    </r>
  </si>
  <si>
    <t>Redazione bilancio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</si>
</sst>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4" fontId="2" fillId="0" borderId="1" xfId="0" applyNumberFormat="1" applyFont="1" applyBorder="1"/>
    <xf numFmtId="0" fontId="3" fillId="0" borderId="0" xfId="0" applyFont="1"/>
    <xf numFmtId="4" fontId="2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/>
    <xf numFmtId="0" fontId="2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6" fillId="0" borderId="0" xfId="0" applyFont="1"/>
    <xf numFmtId="0" fontId="2" fillId="0" borderId="1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pane ySplit="1" topLeftCell="A2" activePane="bottomLeft" state="frozen"/>
      <selection pane="bottomLeft" activeCell="E9" sqref="E9"/>
    </sheetView>
  </sheetViews>
  <sheetFormatPr defaultRowHeight="12" x14ac:dyDescent="0.2"/>
  <cols>
    <col min="1" max="1" width="12.7109375" style="5" customWidth="1"/>
    <col min="2" max="2" width="19.7109375" style="5" customWidth="1"/>
    <col min="3" max="3" width="26.85546875" style="5" customWidth="1"/>
    <col min="4" max="4" width="36.28515625" style="5" customWidth="1"/>
    <col min="5" max="5" width="39.85546875" style="15" customWidth="1"/>
    <col min="6" max="6" width="27.140625" style="5" customWidth="1"/>
    <col min="7" max="7" width="28.42578125" style="5" customWidth="1"/>
    <col min="8" max="8" width="16.140625" style="5" customWidth="1"/>
    <col min="9" max="9" width="13.5703125" style="5" customWidth="1"/>
    <col min="10" max="16384" width="9.140625" style="5"/>
  </cols>
  <sheetData>
    <row r="1" spans="1:9" s="2" customFormat="1" ht="28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4" x14ac:dyDescent="0.2">
      <c r="A2" s="3">
        <v>2014</v>
      </c>
      <c r="B2" s="3" t="s">
        <v>57</v>
      </c>
      <c r="C2" s="3" t="s">
        <v>13</v>
      </c>
      <c r="D2" s="4" t="s">
        <v>19</v>
      </c>
      <c r="E2" s="4" t="s">
        <v>153</v>
      </c>
      <c r="F2" s="3" t="s">
        <v>58</v>
      </c>
      <c r="G2" s="3" t="s">
        <v>12</v>
      </c>
      <c r="H2" s="6">
        <v>300</v>
      </c>
      <c r="I2" s="6">
        <v>300</v>
      </c>
    </row>
    <row r="3" spans="1:9" ht="24" x14ac:dyDescent="0.2">
      <c r="A3" s="3">
        <v>2014</v>
      </c>
      <c r="B3" s="3" t="s">
        <v>59</v>
      </c>
      <c r="C3" s="3" t="s">
        <v>13</v>
      </c>
      <c r="D3" s="4" t="s">
        <v>20</v>
      </c>
      <c r="E3" s="4" t="s">
        <v>153</v>
      </c>
      <c r="F3" s="3" t="s">
        <v>60</v>
      </c>
      <c r="G3" s="3" t="s">
        <v>60</v>
      </c>
      <c r="H3" s="6">
        <v>300</v>
      </c>
      <c r="I3" s="6">
        <v>300</v>
      </c>
    </row>
    <row r="4" spans="1:9" ht="84" x14ac:dyDescent="0.2">
      <c r="A4" s="16">
        <v>2014</v>
      </c>
      <c r="B4" s="16" t="s">
        <v>61</v>
      </c>
      <c r="C4" s="16" t="s">
        <v>13</v>
      </c>
      <c r="D4" s="11" t="s">
        <v>156</v>
      </c>
      <c r="E4" s="11" t="s">
        <v>153</v>
      </c>
      <c r="F4" s="16" t="s">
        <v>62</v>
      </c>
      <c r="G4" s="16" t="s">
        <v>62</v>
      </c>
      <c r="H4" s="10">
        <v>24300</v>
      </c>
      <c r="I4" s="10">
        <f>3500+19148.35</f>
        <v>22648.35</v>
      </c>
    </row>
    <row r="5" spans="1:9" x14ac:dyDescent="0.2">
      <c r="A5" s="3">
        <v>2014</v>
      </c>
      <c r="B5" s="3" t="s">
        <v>66</v>
      </c>
      <c r="C5" s="3" t="s">
        <v>13</v>
      </c>
      <c r="D5" s="4" t="s">
        <v>21</v>
      </c>
      <c r="E5" s="4" t="s">
        <v>153</v>
      </c>
      <c r="F5" s="3" t="s">
        <v>67</v>
      </c>
      <c r="G5" s="3" t="s">
        <v>67</v>
      </c>
      <c r="H5" s="6">
        <v>10000</v>
      </c>
      <c r="I5" s="6">
        <v>10000</v>
      </c>
    </row>
    <row r="6" spans="1:9" ht="60" x14ac:dyDescent="0.2">
      <c r="A6" s="3">
        <v>2014</v>
      </c>
      <c r="B6" s="3" t="s">
        <v>55</v>
      </c>
      <c r="C6" s="3" t="s">
        <v>13</v>
      </c>
      <c r="D6" s="4" t="s">
        <v>68</v>
      </c>
      <c r="E6" s="4" t="s">
        <v>153</v>
      </c>
      <c r="F6" s="3" t="s">
        <v>58</v>
      </c>
      <c r="G6" s="3" t="s">
        <v>58</v>
      </c>
      <c r="H6" s="6">
        <v>10000</v>
      </c>
      <c r="I6" s="6">
        <f>2000</f>
        <v>2000</v>
      </c>
    </row>
    <row r="7" spans="1:9" ht="36" x14ac:dyDescent="0.2">
      <c r="A7" s="3">
        <v>2014</v>
      </c>
      <c r="B7" s="3" t="s">
        <v>69</v>
      </c>
      <c r="C7" s="3" t="s">
        <v>13</v>
      </c>
      <c r="D7" s="4" t="s">
        <v>71</v>
      </c>
      <c r="E7" s="4" t="s">
        <v>153</v>
      </c>
      <c r="F7" s="3" t="s">
        <v>70</v>
      </c>
      <c r="G7" s="3" t="s">
        <v>70</v>
      </c>
      <c r="H7" s="10">
        <v>660</v>
      </c>
      <c r="I7" s="6">
        <v>551.82000000000005</v>
      </c>
    </row>
    <row r="8" spans="1:9" ht="36" x14ac:dyDescent="0.2">
      <c r="A8" s="3">
        <v>2014</v>
      </c>
      <c r="B8" s="3" t="s">
        <v>53</v>
      </c>
      <c r="C8" s="3" t="s">
        <v>13</v>
      </c>
      <c r="D8" s="4" t="s">
        <v>22</v>
      </c>
      <c r="E8" s="4" t="s">
        <v>154</v>
      </c>
      <c r="F8" s="4" t="s">
        <v>54</v>
      </c>
      <c r="G8" s="3" t="s">
        <v>11</v>
      </c>
      <c r="H8" s="6">
        <v>2380</v>
      </c>
      <c r="I8" s="6">
        <v>2380</v>
      </c>
    </row>
    <row r="9" spans="1:9" ht="36" x14ac:dyDescent="0.2">
      <c r="A9" s="3">
        <v>2014</v>
      </c>
      <c r="B9" s="3" t="s">
        <v>72</v>
      </c>
      <c r="C9" s="3" t="s">
        <v>13</v>
      </c>
      <c r="D9" s="4" t="s">
        <v>75</v>
      </c>
      <c r="E9" s="4" t="s">
        <v>154</v>
      </c>
      <c r="F9" s="4" t="s">
        <v>73</v>
      </c>
      <c r="G9" s="3" t="s">
        <v>74</v>
      </c>
      <c r="H9" s="6">
        <v>1055.8399999999999</v>
      </c>
      <c r="I9" s="6">
        <v>1055.8399999999999</v>
      </c>
    </row>
    <row r="10" spans="1:9" ht="36" x14ac:dyDescent="0.2">
      <c r="A10" s="3">
        <v>2014</v>
      </c>
      <c r="B10" s="3" t="s">
        <v>76</v>
      </c>
      <c r="C10" s="3" t="s">
        <v>13</v>
      </c>
      <c r="D10" s="4" t="s">
        <v>77</v>
      </c>
      <c r="E10" s="4" t="s">
        <v>154</v>
      </c>
      <c r="F10" s="4" t="s">
        <v>79</v>
      </c>
      <c r="G10" s="3" t="s">
        <v>78</v>
      </c>
      <c r="H10" s="6">
        <v>63</v>
      </c>
      <c r="I10" s="6">
        <v>63</v>
      </c>
    </row>
    <row r="11" spans="1:9" ht="36" x14ac:dyDescent="0.2">
      <c r="A11" s="16">
        <v>2014</v>
      </c>
      <c r="B11" s="16" t="s">
        <v>80</v>
      </c>
      <c r="C11" s="16" t="s">
        <v>13</v>
      </c>
      <c r="D11" s="11" t="s">
        <v>23</v>
      </c>
      <c r="E11" s="17" t="s">
        <v>153</v>
      </c>
      <c r="F11" s="11" t="s">
        <v>155</v>
      </c>
      <c r="G11" s="3" t="s">
        <v>81</v>
      </c>
      <c r="H11" s="8" t="s">
        <v>82</v>
      </c>
      <c r="I11" s="6">
        <v>778.75</v>
      </c>
    </row>
    <row r="12" spans="1:9" ht="36" x14ac:dyDescent="0.2">
      <c r="A12" s="3">
        <v>2014</v>
      </c>
      <c r="B12" s="3" t="s">
        <v>83</v>
      </c>
      <c r="C12" s="3" t="s">
        <v>13</v>
      </c>
      <c r="D12" s="4" t="s">
        <v>24</v>
      </c>
      <c r="E12" s="4" t="s">
        <v>154</v>
      </c>
      <c r="F12" s="4" t="s">
        <v>84</v>
      </c>
      <c r="G12" s="3" t="s">
        <v>14</v>
      </c>
      <c r="H12" s="6">
        <v>6742.5</v>
      </c>
      <c r="I12" s="6">
        <v>6742.5</v>
      </c>
    </row>
    <row r="13" spans="1:9" ht="36" x14ac:dyDescent="0.2">
      <c r="A13" s="3">
        <v>2014</v>
      </c>
      <c r="B13" s="3" t="s">
        <v>85</v>
      </c>
      <c r="C13" s="3" t="s">
        <v>13</v>
      </c>
      <c r="D13" s="4" t="s">
        <v>25</v>
      </c>
      <c r="E13" s="4" t="s">
        <v>154</v>
      </c>
      <c r="F13" s="4" t="s">
        <v>56</v>
      </c>
      <c r="G13" s="3" t="s">
        <v>15</v>
      </c>
      <c r="H13" s="6">
        <v>3745</v>
      </c>
      <c r="I13" s="6">
        <f>3095</f>
        <v>3095</v>
      </c>
    </row>
    <row r="14" spans="1:9" ht="60" x14ac:dyDescent="0.2">
      <c r="A14" s="3">
        <v>2014</v>
      </c>
      <c r="B14" s="3" t="s">
        <v>86</v>
      </c>
      <c r="C14" s="3" t="s">
        <v>13</v>
      </c>
      <c r="D14" s="4" t="s">
        <v>17</v>
      </c>
      <c r="E14" s="4" t="s">
        <v>154</v>
      </c>
      <c r="F14" s="4" t="s">
        <v>87</v>
      </c>
      <c r="G14" s="3" t="s">
        <v>18</v>
      </c>
      <c r="H14" s="8" t="s">
        <v>88</v>
      </c>
      <c r="I14" s="6">
        <f>1523.5+2560.5</f>
        <v>4084</v>
      </c>
    </row>
    <row r="15" spans="1:9" ht="36" x14ac:dyDescent="0.2">
      <c r="A15" s="3">
        <v>2014</v>
      </c>
      <c r="B15" s="3" t="s">
        <v>89</v>
      </c>
      <c r="C15" s="3" t="s">
        <v>13</v>
      </c>
      <c r="D15" s="4" t="s">
        <v>26</v>
      </c>
      <c r="E15" s="4" t="s">
        <v>154</v>
      </c>
      <c r="F15" s="4" t="s">
        <v>93</v>
      </c>
      <c r="G15" s="3" t="s">
        <v>91</v>
      </c>
      <c r="H15" s="6">
        <v>1202</v>
      </c>
      <c r="I15" s="6">
        <v>1202</v>
      </c>
    </row>
    <row r="16" spans="1:9" ht="24" x14ac:dyDescent="0.2">
      <c r="A16" s="16">
        <v>2014</v>
      </c>
      <c r="B16" s="16" t="s">
        <v>90</v>
      </c>
      <c r="C16" s="16" t="s">
        <v>13</v>
      </c>
      <c r="D16" s="11" t="s">
        <v>27</v>
      </c>
      <c r="E16" s="17" t="s">
        <v>153</v>
      </c>
      <c r="F16" s="11" t="s">
        <v>155</v>
      </c>
      <c r="G16" s="16" t="s">
        <v>92</v>
      </c>
      <c r="H16" s="10">
        <v>750</v>
      </c>
      <c r="I16" s="6">
        <v>750</v>
      </c>
    </row>
    <row r="17" spans="1:9" ht="48" x14ac:dyDescent="0.2">
      <c r="A17" s="3">
        <v>2014</v>
      </c>
      <c r="B17" s="3" t="s">
        <v>102</v>
      </c>
      <c r="C17" s="3" t="s">
        <v>13</v>
      </c>
      <c r="D17" s="4" t="s">
        <v>28</v>
      </c>
      <c r="E17" s="4" t="s">
        <v>154</v>
      </c>
      <c r="F17" s="4" t="s">
        <v>104</v>
      </c>
      <c r="G17" s="4" t="s">
        <v>103</v>
      </c>
      <c r="H17" s="6">
        <v>625</v>
      </c>
      <c r="I17" s="6">
        <v>625</v>
      </c>
    </row>
    <row r="18" spans="1:9" ht="24" x14ac:dyDescent="0.2">
      <c r="A18" s="16">
        <v>2014</v>
      </c>
      <c r="B18" s="16" t="s">
        <v>108</v>
      </c>
      <c r="C18" s="16" t="s">
        <v>13</v>
      </c>
      <c r="D18" s="11" t="s">
        <v>29</v>
      </c>
      <c r="E18" s="11" t="s">
        <v>153</v>
      </c>
      <c r="F18" s="16" t="s">
        <v>9</v>
      </c>
      <c r="G18" s="16" t="s">
        <v>9</v>
      </c>
      <c r="H18" s="10">
        <v>250</v>
      </c>
      <c r="I18" s="10">
        <v>250</v>
      </c>
    </row>
    <row r="19" spans="1:9" ht="24" x14ac:dyDescent="0.2">
      <c r="A19" s="16">
        <v>2014</v>
      </c>
      <c r="B19" s="16" t="s">
        <v>52</v>
      </c>
      <c r="C19" s="16" t="s">
        <v>13</v>
      </c>
      <c r="D19" s="11" t="s">
        <v>30</v>
      </c>
      <c r="E19" s="11" t="s">
        <v>153</v>
      </c>
      <c r="F19" s="16" t="s">
        <v>10</v>
      </c>
      <c r="G19" s="16" t="s">
        <v>10</v>
      </c>
      <c r="H19" s="10">
        <v>2550</v>
      </c>
      <c r="I19" s="10">
        <v>2162.62</v>
      </c>
    </row>
    <row r="20" spans="1:9" ht="24" x14ac:dyDescent="0.2">
      <c r="A20" s="16">
        <v>2014</v>
      </c>
      <c r="B20" s="18" t="s">
        <v>105</v>
      </c>
      <c r="C20" s="16" t="s">
        <v>13</v>
      </c>
      <c r="D20" s="11" t="s">
        <v>31</v>
      </c>
      <c r="E20" s="11" t="s">
        <v>153</v>
      </c>
      <c r="F20" s="16" t="s">
        <v>106</v>
      </c>
      <c r="G20" s="16" t="s">
        <v>106</v>
      </c>
      <c r="H20" s="9" t="s">
        <v>107</v>
      </c>
      <c r="I20" s="10">
        <f>700+520.05</f>
        <v>1220.05</v>
      </c>
    </row>
    <row r="21" spans="1:9" ht="72" x14ac:dyDescent="0.2">
      <c r="A21" s="16">
        <v>2014</v>
      </c>
      <c r="B21" s="16" t="s">
        <v>65</v>
      </c>
      <c r="C21" s="16" t="s">
        <v>13</v>
      </c>
      <c r="D21" s="11" t="s">
        <v>64</v>
      </c>
      <c r="E21" s="11" t="s">
        <v>154</v>
      </c>
      <c r="F21" s="4" t="s">
        <v>148</v>
      </c>
      <c r="G21" s="11" t="s">
        <v>63</v>
      </c>
      <c r="H21" s="10">
        <v>5000</v>
      </c>
      <c r="I21" s="10">
        <v>5000</v>
      </c>
    </row>
    <row r="22" spans="1:9" ht="60" x14ac:dyDescent="0.2">
      <c r="A22" s="3">
        <v>2014</v>
      </c>
      <c r="B22" s="3" t="s">
        <v>111</v>
      </c>
      <c r="C22" s="3" t="s">
        <v>13</v>
      </c>
      <c r="D22" s="4" t="s">
        <v>117</v>
      </c>
      <c r="E22" s="4" t="s">
        <v>154</v>
      </c>
      <c r="F22" s="4" t="s">
        <v>113</v>
      </c>
      <c r="G22" s="3" t="s">
        <v>112</v>
      </c>
      <c r="H22" s="6">
        <v>38025</v>
      </c>
      <c r="I22" s="6">
        <f>29614.49+3900</f>
        <v>33514.490000000005</v>
      </c>
    </row>
    <row r="23" spans="1:9" ht="36" x14ac:dyDescent="0.2">
      <c r="A23" s="3">
        <v>2014</v>
      </c>
      <c r="B23" s="3" t="s">
        <v>114</v>
      </c>
      <c r="C23" s="3" t="s">
        <v>13</v>
      </c>
      <c r="D23" s="4" t="s">
        <v>118</v>
      </c>
      <c r="E23" s="4" t="s">
        <v>154</v>
      </c>
      <c r="F23" s="4" t="s">
        <v>116</v>
      </c>
      <c r="G23" s="3" t="s">
        <v>115</v>
      </c>
      <c r="H23" s="6">
        <v>15925</v>
      </c>
      <c r="I23" s="6">
        <f>7962.5*2</f>
        <v>15925</v>
      </c>
    </row>
    <row r="24" spans="1:9" ht="24" x14ac:dyDescent="0.2">
      <c r="A24" s="16">
        <v>2014</v>
      </c>
      <c r="B24" s="18" t="s">
        <v>109</v>
      </c>
      <c r="C24" s="16" t="s">
        <v>13</v>
      </c>
      <c r="D24" s="11" t="s">
        <v>32</v>
      </c>
      <c r="E24" s="11" t="s">
        <v>153</v>
      </c>
      <c r="F24" s="16" t="s">
        <v>110</v>
      </c>
      <c r="G24" s="16" t="s">
        <v>110</v>
      </c>
      <c r="H24" s="10">
        <v>11050</v>
      </c>
      <c r="I24" s="10">
        <v>11050</v>
      </c>
    </row>
    <row r="25" spans="1:9" ht="36" x14ac:dyDescent="0.2">
      <c r="A25" s="3">
        <v>2014</v>
      </c>
      <c r="B25" s="3" t="s">
        <v>119</v>
      </c>
      <c r="C25" s="3" t="s">
        <v>13</v>
      </c>
      <c r="D25" s="4" t="s">
        <v>120</v>
      </c>
      <c r="E25" s="4" t="s">
        <v>154</v>
      </c>
      <c r="F25" s="4" t="s">
        <v>121</v>
      </c>
      <c r="G25" s="3" t="s">
        <v>14</v>
      </c>
      <c r="H25" s="8" t="s">
        <v>151</v>
      </c>
      <c r="I25" s="6">
        <f>268+398</f>
        <v>666</v>
      </c>
    </row>
    <row r="26" spans="1:9" ht="36" x14ac:dyDescent="0.2">
      <c r="A26" s="3">
        <v>2014</v>
      </c>
      <c r="B26" s="3" t="s">
        <v>122</v>
      </c>
      <c r="C26" s="3" t="s">
        <v>13</v>
      </c>
      <c r="D26" s="4" t="s">
        <v>123</v>
      </c>
      <c r="E26" s="4" t="s">
        <v>153</v>
      </c>
      <c r="F26" s="3" t="s">
        <v>9</v>
      </c>
      <c r="G26" s="3" t="s">
        <v>9</v>
      </c>
      <c r="H26" s="6">
        <v>250</v>
      </c>
      <c r="I26" s="6">
        <v>250</v>
      </c>
    </row>
    <row r="27" spans="1:9" ht="24" x14ac:dyDescent="0.2">
      <c r="A27" s="3">
        <v>2014</v>
      </c>
      <c r="B27" s="3" t="s">
        <v>124</v>
      </c>
      <c r="C27" s="3" t="s">
        <v>13</v>
      </c>
      <c r="D27" s="4" t="s">
        <v>33</v>
      </c>
      <c r="E27" s="4" t="s">
        <v>153</v>
      </c>
      <c r="F27" s="3" t="s">
        <v>125</v>
      </c>
      <c r="G27" s="3" t="s">
        <v>125</v>
      </c>
      <c r="H27" s="6" t="s">
        <v>126</v>
      </c>
      <c r="I27" s="6">
        <v>393.75</v>
      </c>
    </row>
    <row r="28" spans="1:9" ht="24" x14ac:dyDescent="0.2">
      <c r="A28" s="3">
        <v>2014</v>
      </c>
      <c r="B28" s="3" t="s">
        <v>128</v>
      </c>
      <c r="C28" s="3" t="s">
        <v>13</v>
      </c>
      <c r="D28" s="4" t="s">
        <v>34</v>
      </c>
      <c r="E28" s="4" t="s">
        <v>153</v>
      </c>
      <c r="F28" s="3" t="s">
        <v>127</v>
      </c>
      <c r="G28" s="3" t="s">
        <v>127</v>
      </c>
      <c r="H28" s="6" t="s">
        <v>129</v>
      </c>
      <c r="I28" s="6">
        <v>550</v>
      </c>
    </row>
    <row r="29" spans="1:9" ht="24" x14ac:dyDescent="0.2">
      <c r="A29" s="3">
        <v>2014</v>
      </c>
      <c r="B29" s="3" t="s">
        <v>131</v>
      </c>
      <c r="C29" s="3" t="s">
        <v>13</v>
      </c>
      <c r="D29" s="4" t="s">
        <v>35</v>
      </c>
      <c r="E29" s="4" t="s">
        <v>153</v>
      </c>
      <c r="F29" s="3" t="s">
        <v>37</v>
      </c>
      <c r="G29" s="3" t="s">
        <v>37</v>
      </c>
      <c r="H29" s="6" t="s">
        <v>129</v>
      </c>
      <c r="I29" s="6">
        <v>550</v>
      </c>
    </row>
    <row r="30" spans="1:9" ht="24" x14ac:dyDescent="0.2">
      <c r="A30" s="3">
        <v>2014</v>
      </c>
      <c r="B30" s="3" t="s">
        <v>130</v>
      </c>
      <c r="C30" s="3" t="s">
        <v>13</v>
      </c>
      <c r="D30" s="4" t="s">
        <v>36</v>
      </c>
      <c r="E30" s="4" t="s">
        <v>153</v>
      </c>
      <c r="F30" s="3" t="s">
        <v>38</v>
      </c>
      <c r="G30" s="3" t="s">
        <v>38</v>
      </c>
      <c r="H30" s="6" t="s">
        <v>129</v>
      </c>
      <c r="I30" s="6">
        <v>250</v>
      </c>
    </row>
    <row r="31" spans="1:9" x14ac:dyDescent="0.2">
      <c r="A31" s="3">
        <v>2014</v>
      </c>
      <c r="B31" s="3" t="s">
        <v>133</v>
      </c>
      <c r="C31" s="3" t="s">
        <v>13</v>
      </c>
      <c r="D31" s="4" t="s">
        <v>132</v>
      </c>
      <c r="E31" s="4" t="s">
        <v>153</v>
      </c>
      <c r="F31" s="3" t="s">
        <v>37</v>
      </c>
      <c r="G31" s="3" t="s">
        <v>37</v>
      </c>
      <c r="H31" s="6">
        <v>1200</v>
      </c>
      <c r="I31" s="6">
        <v>1000</v>
      </c>
    </row>
    <row r="32" spans="1:9" ht="24" x14ac:dyDescent="0.2">
      <c r="A32" s="3">
        <v>2014</v>
      </c>
      <c r="B32" s="3" t="s">
        <v>134</v>
      </c>
      <c r="C32" s="3" t="s">
        <v>13</v>
      </c>
      <c r="D32" s="4" t="s">
        <v>39</v>
      </c>
      <c r="E32" s="4" t="s">
        <v>153</v>
      </c>
      <c r="F32" s="3" t="s">
        <v>40</v>
      </c>
      <c r="G32" s="3" t="s">
        <v>40</v>
      </c>
      <c r="H32" s="6">
        <v>868.4</v>
      </c>
      <c r="I32" s="6">
        <v>868.4</v>
      </c>
    </row>
    <row r="33" spans="1:9" ht="36" x14ac:dyDescent="0.2">
      <c r="A33" s="3">
        <v>2014</v>
      </c>
      <c r="B33" s="3" t="s">
        <v>135</v>
      </c>
      <c r="C33" s="3" t="s">
        <v>13</v>
      </c>
      <c r="D33" s="4" t="s">
        <v>136</v>
      </c>
      <c r="E33" s="4" t="s">
        <v>153</v>
      </c>
      <c r="F33" s="3" t="s">
        <v>16</v>
      </c>
      <c r="G33" s="3" t="s">
        <v>16</v>
      </c>
      <c r="H33" s="6">
        <v>1500</v>
      </c>
      <c r="I33" s="6">
        <v>1500</v>
      </c>
    </row>
    <row r="34" spans="1:9" ht="24" x14ac:dyDescent="0.2">
      <c r="A34" s="3">
        <v>2014</v>
      </c>
      <c r="B34" s="3" t="s">
        <v>137</v>
      </c>
      <c r="C34" s="3" t="s">
        <v>13</v>
      </c>
      <c r="D34" s="4" t="s">
        <v>41</v>
      </c>
      <c r="E34" s="4" t="s">
        <v>153</v>
      </c>
      <c r="F34" s="3" t="s">
        <v>9</v>
      </c>
      <c r="G34" s="3" t="s">
        <v>9</v>
      </c>
      <c r="H34" s="6">
        <v>550</v>
      </c>
      <c r="I34" s="6">
        <v>500</v>
      </c>
    </row>
    <row r="35" spans="1:9" ht="24" x14ac:dyDescent="0.2">
      <c r="A35" s="3">
        <v>2014</v>
      </c>
      <c r="B35" s="3" t="s">
        <v>94</v>
      </c>
      <c r="C35" s="3" t="s">
        <v>13</v>
      </c>
      <c r="D35" s="3" t="s">
        <v>42</v>
      </c>
      <c r="E35" s="4" t="s">
        <v>153</v>
      </c>
      <c r="F35" s="4" t="s">
        <v>95</v>
      </c>
      <c r="G35" s="4" t="s">
        <v>95</v>
      </c>
      <c r="H35" s="6">
        <v>500</v>
      </c>
      <c r="I35" s="6">
        <v>500</v>
      </c>
    </row>
    <row r="36" spans="1:9" x14ac:dyDescent="0.2">
      <c r="A36" s="3">
        <v>2014</v>
      </c>
      <c r="B36" s="3" t="s">
        <v>96</v>
      </c>
      <c r="C36" s="3" t="s">
        <v>13</v>
      </c>
      <c r="D36" s="3" t="s">
        <v>43</v>
      </c>
      <c r="E36" s="4" t="s">
        <v>153</v>
      </c>
      <c r="F36" s="3" t="s">
        <v>97</v>
      </c>
      <c r="G36" s="3" t="s">
        <v>97</v>
      </c>
      <c r="H36" s="6">
        <v>950</v>
      </c>
      <c r="I36" s="6">
        <v>950</v>
      </c>
    </row>
    <row r="37" spans="1:9" ht="24" x14ac:dyDescent="0.2">
      <c r="A37" s="3">
        <v>2014</v>
      </c>
      <c r="B37" s="3" t="s">
        <v>138</v>
      </c>
      <c r="C37" s="3" t="s">
        <v>13</v>
      </c>
      <c r="D37" s="4" t="s">
        <v>44</v>
      </c>
      <c r="E37" s="4" t="s">
        <v>153</v>
      </c>
      <c r="F37" s="3" t="s">
        <v>127</v>
      </c>
      <c r="G37" s="3" t="s">
        <v>45</v>
      </c>
      <c r="H37" s="6" t="s">
        <v>129</v>
      </c>
      <c r="I37" s="6">
        <v>650</v>
      </c>
    </row>
    <row r="38" spans="1:9" x14ac:dyDescent="0.2">
      <c r="A38" s="3">
        <v>2014</v>
      </c>
      <c r="B38" s="3" t="s">
        <v>139</v>
      </c>
      <c r="C38" s="3" t="s">
        <v>13</v>
      </c>
      <c r="D38" s="3" t="s">
        <v>46</v>
      </c>
      <c r="E38" s="4" t="s">
        <v>153</v>
      </c>
      <c r="F38" s="3" t="s">
        <v>47</v>
      </c>
      <c r="G38" s="3" t="s">
        <v>47</v>
      </c>
      <c r="H38" s="6">
        <v>6400</v>
      </c>
      <c r="I38" s="6">
        <v>6400</v>
      </c>
    </row>
    <row r="39" spans="1:9" ht="24" x14ac:dyDescent="0.2">
      <c r="A39" s="3">
        <v>2014</v>
      </c>
      <c r="B39" s="3" t="s">
        <v>143</v>
      </c>
      <c r="C39" s="3" t="s">
        <v>13</v>
      </c>
      <c r="D39" s="4" t="s">
        <v>144</v>
      </c>
      <c r="E39" s="4" t="s">
        <v>153</v>
      </c>
      <c r="F39" s="3" t="s">
        <v>58</v>
      </c>
      <c r="G39" s="3" t="s">
        <v>12</v>
      </c>
      <c r="H39" s="6">
        <v>600</v>
      </c>
      <c r="I39" s="6">
        <v>600</v>
      </c>
    </row>
    <row r="40" spans="1:9" x14ac:dyDescent="0.2">
      <c r="A40" s="3">
        <v>2014</v>
      </c>
      <c r="B40" s="3" t="s">
        <v>98</v>
      </c>
      <c r="C40" s="3" t="s">
        <v>13</v>
      </c>
      <c r="D40" s="4" t="s">
        <v>48</v>
      </c>
      <c r="E40" s="4" t="s">
        <v>153</v>
      </c>
      <c r="F40" s="3" t="s">
        <v>49</v>
      </c>
      <c r="G40" s="3" t="s">
        <v>49</v>
      </c>
      <c r="H40" s="6">
        <v>100</v>
      </c>
      <c r="I40" s="6">
        <v>100</v>
      </c>
    </row>
    <row r="41" spans="1:9" ht="72" x14ac:dyDescent="0.2">
      <c r="A41" s="3">
        <v>2014</v>
      </c>
      <c r="B41" s="3" t="s">
        <v>65</v>
      </c>
      <c r="C41" s="3" t="s">
        <v>13</v>
      </c>
      <c r="D41" s="11" t="s">
        <v>149</v>
      </c>
      <c r="E41" s="4" t="s">
        <v>154</v>
      </c>
      <c r="F41" s="4" t="s">
        <v>148</v>
      </c>
      <c r="G41" s="4" t="s">
        <v>63</v>
      </c>
      <c r="H41" s="6">
        <v>8000</v>
      </c>
      <c r="I41" s="6">
        <f>4000+4000</f>
        <v>8000</v>
      </c>
    </row>
    <row r="42" spans="1:9" ht="84" x14ac:dyDescent="0.2">
      <c r="A42" s="3">
        <v>2014</v>
      </c>
      <c r="B42" s="3" t="s">
        <v>145</v>
      </c>
      <c r="C42" s="3" t="s">
        <v>13</v>
      </c>
      <c r="D42" s="11" t="s">
        <v>150</v>
      </c>
      <c r="E42" s="4" t="s">
        <v>154</v>
      </c>
      <c r="F42" s="4" t="s">
        <v>147</v>
      </c>
      <c r="G42" s="3" t="s">
        <v>146</v>
      </c>
      <c r="H42" s="6">
        <v>21800</v>
      </c>
      <c r="I42" s="6">
        <f>15823.34+2800</f>
        <v>18623.34</v>
      </c>
    </row>
    <row r="43" spans="1:9" ht="36" x14ac:dyDescent="0.2">
      <c r="A43" s="3">
        <v>2014</v>
      </c>
      <c r="B43" s="3" t="s">
        <v>99</v>
      </c>
      <c r="C43" s="3" t="s">
        <v>13</v>
      </c>
      <c r="D43" s="4" t="s">
        <v>50</v>
      </c>
      <c r="E43" s="4" t="s">
        <v>154</v>
      </c>
      <c r="F43" s="4" t="s">
        <v>100</v>
      </c>
      <c r="G43" s="3" t="s">
        <v>101</v>
      </c>
      <c r="H43" s="6">
        <v>2425</v>
      </c>
      <c r="I43" s="6">
        <v>2425</v>
      </c>
    </row>
    <row r="44" spans="1:9" x14ac:dyDescent="0.2">
      <c r="A44" s="3">
        <v>2014</v>
      </c>
      <c r="B44" s="3" t="s">
        <v>140</v>
      </c>
      <c r="C44" s="3" t="s">
        <v>13</v>
      </c>
      <c r="D44" s="4" t="s">
        <v>51</v>
      </c>
      <c r="E44" s="4" t="s">
        <v>153</v>
      </c>
      <c r="F44" s="3" t="s">
        <v>141</v>
      </c>
      <c r="G44" s="3" t="s">
        <v>141</v>
      </c>
      <c r="H44" s="6">
        <v>300</v>
      </c>
      <c r="I44" s="6">
        <v>300</v>
      </c>
    </row>
    <row r="45" spans="1:9" x14ac:dyDescent="0.2">
      <c r="A45" s="3">
        <v>2014</v>
      </c>
      <c r="B45" s="3" t="s">
        <v>140</v>
      </c>
      <c r="C45" s="3" t="s">
        <v>13</v>
      </c>
      <c r="D45" s="4" t="s">
        <v>51</v>
      </c>
      <c r="E45" s="4" t="s">
        <v>153</v>
      </c>
      <c r="F45" s="3" t="s">
        <v>142</v>
      </c>
      <c r="G45" s="3" t="s">
        <v>142</v>
      </c>
      <c r="H45" s="6">
        <v>300</v>
      </c>
      <c r="I45" s="6">
        <v>300</v>
      </c>
    </row>
    <row r="46" spans="1:9" x14ac:dyDescent="0.2">
      <c r="A46" s="12">
        <v>2014</v>
      </c>
      <c r="B46" s="19">
        <v>1141410154</v>
      </c>
      <c r="C46" s="12" t="s">
        <v>13</v>
      </c>
      <c r="D46" s="12" t="s">
        <v>157</v>
      </c>
      <c r="E46" s="13" t="s">
        <v>153</v>
      </c>
      <c r="F46" s="12" t="s">
        <v>152</v>
      </c>
      <c r="G46" s="12" t="s">
        <v>152</v>
      </c>
      <c r="H46" s="14">
        <v>3650</v>
      </c>
      <c r="I46" s="14">
        <v>3650</v>
      </c>
    </row>
    <row r="48" spans="1:9" ht="12.75" x14ac:dyDescent="0.2">
      <c r="B48" s="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Clerico</dc:creator>
  <cp:lastModifiedBy>Elisabetta Clerico</cp:lastModifiedBy>
  <dcterms:created xsi:type="dcterms:W3CDTF">2015-12-29T10:04:27Z</dcterms:created>
  <dcterms:modified xsi:type="dcterms:W3CDTF">2016-02-08T13:03:27Z</dcterms:modified>
</cp:coreProperties>
</file>